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1. PM\"/>
    </mc:Choice>
  </mc:AlternateContent>
  <xr:revisionPtr revIDLastSave="0" documentId="13_ncr:1_{E4998ED0-B8AA-4CD8-8DC7-385D3E3D0097}" xr6:coauthVersionLast="47" xr6:coauthVersionMax="47" xr10:uidLastSave="{00000000-0000-0000-0000-000000000000}"/>
  <bookViews>
    <workbookView xWindow="-120" yWindow="-120" windowWidth="29040" windowHeight="15720" xr2:uid="{BA213E6E-6D1E-4C33-A060-B48BD64FA80D}"/>
  </bookViews>
  <sheets>
    <sheet name="PM" sheetId="1" r:id="rId1"/>
  </sheets>
  <definedNames>
    <definedName name="_xlnm._FilterDatabase" localSheetId="0" hidden="1">PM!$A$7:$K$44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H44" i="1"/>
  <c r="G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44" i="1" l="1"/>
</calcChain>
</file>

<file path=xl/sharedStrings.xml><?xml version="1.0" encoding="utf-8"?>
<sst xmlns="http://schemas.openxmlformats.org/spreadsheetml/2006/main" count="127" uniqueCount="51">
  <si>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</si>
  <si>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</si>
  <si>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</si>
  <si>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</si>
  <si>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</si>
  <si>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</si>
  <si>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</si>
  <si>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</si>
  <si>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Total a Descontar/ Retener</t>
  </si>
  <si>
    <t>Valor Neto Giro EPS</t>
  </si>
  <si>
    <t>Valor Autorizado Giro IPS</t>
  </si>
  <si>
    <t>Oservación</t>
  </si>
  <si>
    <t>DICIEMBRE 2022</t>
  </si>
  <si>
    <t>Art. 240 Ley 1955 de 2019</t>
  </si>
  <si>
    <t>Ajuste 2020</t>
  </si>
  <si>
    <t>SUBSIDIADO</t>
  </si>
  <si>
    <t>ASOCIACION INDIGENA DEL CAUCA</t>
  </si>
  <si>
    <t>Ajuste 2021</t>
  </si>
  <si>
    <t>ANAS WAYUU EPS INDIGENA</t>
  </si>
  <si>
    <t>CONTRIBUTIVO</t>
  </si>
  <si>
    <t>EPS Y MEDICINA PREPAGADA SURAMERICANA SA SURA</t>
  </si>
  <si>
    <t>FONDO DE PASIVO SOCIAL DE FERROCARRILES NACIONALES DE COLOMBIA</t>
  </si>
  <si>
    <t>SALUD TOTAL S.A. ENTIDAD PROMOTORA DE SALUD</t>
  </si>
  <si>
    <t>ENTIDAD PROMOTORA DE SALUD SANITAS S A S</t>
  </si>
  <si>
    <t>ENTIDAD PROMOTORA DE SALUD SERVICIO OCCIDENTAL DE SALUD</t>
  </si>
  <si>
    <t>ASOCIACION MUTUAL SER EMPRESA SOLIDARIA DE SALUD EPS-S</t>
  </si>
  <si>
    <t>ENTIDAD PROMOTORA DE SALUD FAMISANAR S.A.S</t>
  </si>
  <si>
    <t>ALIANSALUD EPS S.A.</t>
  </si>
  <si>
    <t>CAJA DE COMPENSACION FAMILIAR COMPENSAR</t>
  </si>
  <si>
    <t>CAJA DE COMPENSACION FAMILIAR DEL VALLE DEL COMFENALCO VALLE</t>
  </si>
  <si>
    <t>EMPRESAS PUBLICAS DE MEDELLIN ESP</t>
  </si>
  <si>
    <t>NUEVA EMPRESA PROMOTORA DE SALUD S.A</t>
  </si>
  <si>
    <t>COOSALUD ENTIDAD PROMOTORA DE SALUD S.A</t>
  </si>
  <si>
    <t>FUNDACION SALUD MIA EPS</t>
  </si>
  <si>
    <t>PIJAOS SALUD EPSI</t>
  </si>
  <si>
    <t>ASOCIACION DE CABILDO INDIGENAS DEL CESAR Y LA GUAJIRA DUSAK</t>
  </si>
  <si>
    <t>E.P.S. MALLAMAS E.P.S. INDIGENA</t>
  </si>
  <si>
    <t>CAJA DE COMPENSACION FAMILIAR DEL ORIENTE COMFAORIENTE</t>
  </si>
  <si>
    <t>CAJA DE COMPENSACION FAMILIAR DEL HUILA</t>
  </si>
  <si>
    <t>CAPRESOCA E.P.S</t>
  </si>
  <si>
    <t>CAJA DE COMPENSACION FAMILIAR DE LA GUAJIRA</t>
  </si>
  <si>
    <t>ENTIDAD PROMOTORA DE SALUD DEL REGIMEN SUBSIDIADO EPSS CONVIDA</t>
  </si>
  <si>
    <t>CAPITAL SALUD ENTIDAD PROMOTORA DE SALUD DEL REGIMEN SUBSIDI</t>
  </si>
  <si>
    <t>ALIANZA MEDELLIN ANTIOQUIA EPS S.A.S</t>
  </si>
  <si>
    <t>ASMET SALUD EPS SAS</t>
  </si>
  <si>
    <t>EMSSANAR SAS</t>
  </si>
  <si>
    <t>CAJA DE COMPENSACION FAMILIAR DEL CHOCO COMFACHOCO</t>
  </si>
  <si>
    <t>EPS FAMILIAR DE COLOMBIA SAS</t>
  </si>
  <si>
    <t>CAJACOPI ATLANTICO</t>
  </si>
  <si>
    <t>RETENIDO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</si>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</sst>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18"/>
      <color theme="1"/>
      <name val="Arial Narrow"/>
      <family val="2"/>
    </font>
    <font>
      <b/>
      <sz val="2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" xfId="3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/>
    <xf numFmtId="0" fontId="5" fillId="0" borderId="2" xfId="0" applyFont="1" applyBorder="1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3" fontId="7" fillId="0" borderId="0" xfId="2" applyFont="1" applyAlignment="1">
      <alignment horizontal="left" vertical="center" wrapText="1"/>
    </xf>
    <xf numFmtId="43" fontId="7" fillId="0" borderId="0" xfId="1" applyFont="1" applyAlignment="1">
      <alignment horizontal="left" vertical="center" wrapText="1"/>
    </xf>
    <xf numFmtId="43" fontId="7" fillId="0" borderId="0" xfId="1" applyFont="1" applyAlignment="1">
      <alignment vertical="center" wrapText="1"/>
    </xf>
    <xf numFmtId="43" fontId="7" fillId="0" borderId="0" xfId="1" applyFont="1"/>
    <xf numFmtId="43" fontId="6" fillId="2" borderId="1" xfId="1" applyFont="1" applyFill="1" applyBorder="1" applyAlignment="1">
      <alignment horizontal="center" vertical="center" wrapText="1"/>
    </xf>
    <xf numFmtId="43" fontId="5" fillId="0" borderId="0" xfId="1" applyFont="1"/>
    <xf numFmtId="43" fontId="4" fillId="0" borderId="0" xfId="1" applyFont="1"/>
    <xf numFmtId="0" fontId="6" fillId="2" borderId="3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/>
    </xf>
  </cellXfs>
  <cellStyles count="4">
    <cellStyle name="Millares" xfId="1" builtinId="3"/>
    <cellStyle name="Millares 2" xfId="2" xr:uid="{6187443E-63A4-41E1-B13F-8E1A9B734582}"/>
    <cellStyle name="Normal" xfId="0" builtinId="0"/>
    <cellStyle name="Normal_Hoja1" xfId="3" xr:uid="{FEF50B9B-E599-4ACB-A7D9-20AE9B29F3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66674</xdr:colOff>
      <xdr:row>2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DE404C-46C0-46DC-B351-B86B86A32D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71724" cy="809626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</xdr:colOff>
      <xdr:row>0</xdr:row>
      <xdr:rowOff>133350</xdr:rowOff>
    </xdr:from>
    <xdr:to>
      <xdr:col>10</xdr:col>
      <xdr:colOff>571500</xdr:colOff>
      <xdr:row>3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55F13BA-5D5F-4E6E-AA29-70E13B890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34550" y="133350"/>
          <a:ext cx="25431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7762E-0809-4562-B30F-C82D51A25705}">
  <dimension ref="A1:K44"/>
  <sheetViews>
    <sheetView tabSelected="1" topLeftCell="A15" workbookViewId="0">
      <selection activeCell="A43" sqref="A43"/>
    </sheetView>
  </sheetViews>
  <sheetFormatPr baseColWidth="10" defaultRowHeight="16.5" x14ac:dyDescent="0.3"/>
  <cols>
    <col min="1" max="1" width="11.42578125" style="2"/>
    <col min="2" max="2" width="11.7109375" style="2" bestFit="1" customWidth="1"/>
    <col min="3" max="3" width="11.42578125" style="2"/>
    <col min="4" max="4" width="11.7109375" style="2" bestFit="1" customWidth="1"/>
    <col min="5" max="5" width="66.140625" style="2" bestFit="1" customWidth="1"/>
    <col min="6" max="6" width="10.85546875" style="2" bestFit="1" customWidth="1"/>
    <col min="7" max="7" width="17.42578125" style="18" bestFit="1" customWidth="1"/>
    <col min="8" max="8" width="14" style="18" customWidth="1"/>
    <col min="9" max="9" width="18.42578125" style="18" bestFit="1" customWidth="1"/>
    <col min="10" max="10" width="11.42578125" style="18"/>
    <col min="11" max="16384" width="11.42578125" style="2"/>
  </cols>
  <sheetData>
    <row r="1" spans="1:11" s="9" customFormat="1" ht="23.25" x14ac:dyDescent="0.35">
      <c r="A1" s="1"/>
      <c r="B1" s="1"/>
      <c r="C1" s="22" t="s">
        <v>0</v>
      </c>
      <c r="D1" s="22"/>
      <c r="E1" s="22"/>
      <c r="F1" s="22"/>
      <c r="G1" s="22"/>
      <c r="H1" s="22"/>
      <c r="I1" s="1"/>
      <c r="J1" s="1"/>
      <c r="K1" s="1"/>
    </row>
    <row r="2" spans="1:11" s="9" customFormat="1" ht="23.25" x14ac:dyDescent="0.35">
      <c r="A2" s="1"/>
      <c r="B2" s="1"/>
      <c r="C2" s="22"/>
      <c r="D2" s="22"/>
      <c r="E2" s="22"/>
      <c r="F2" s="22"/>
      <c r="G2" s="22"/>
      <c r="H2" s="22"/>
      <c r="I2" s="1"/>
      <c r="J2" s="1"/>
      <c r="K2" s="1"/>
    </row>
    <row r="3" spans="1:11" s="9" customFormat="1" ht="23.25" x14ac:dyDescent="0.35">
      <c r="A3" s="1"/>
      <c r="B3" s="1"/>
      <c r="C3" s="22"/>
      <c r="D3" s="22"/>
      <c r="E3" s="22"/>
      <c r="F3" s="22"/>
      <c r="G3" s="22"/>
      <c r="H3" s="22"/>
      <c r="I3" s="1"/>
      <c r="J3" s="1"/>
      <c r="K3" s="1"/>
    </row>
    <row r="4" spans="1:11" s="9" customFormat="1" ht="23.25" x14ac:dyDescent="0.35">
      <c r="A4" s="1"/>
      <c r="B4" s="1"/>
      <c r="C4" s="23" t="s">
        <v>12</v>
      </c>
      <c r="D4" s="23"/>
      <c r="E4" s="23"/>
      <c r="F4" s="23"/>
      <c r="G4" s="23"/>
      <c r="H4" s="23"/>
      <c r="I4" s="1"/>
      <c r="J4" s="1"/>
      <c r="K4" s="1"/>
    </row>
    <row r="5" spans="1:11" s="9" customFormat="1" ht="23.25" x14ac:dyDescent="0.35">
      <c r="A5" s="1"/>
      <c r="B5" s="1"/>
      <c r="C5" s="23"/>
      <c r="D5" s="23"/>
      <c r="E5" s="23"/>
      <c r="F5" s="23"/>
      <c r="G5" s="23"/>
      <c r="H5" s="23"/>
      <c r="I5" s="1"/>
      <c r="J5" s="1"/>
      <c r="K5" s="1"/>
    </row>
    <row r="6" spans="1:11" s="9" customFormat="1" ht="23.25" x14ac:dyDescent="0.35">
      <c r="A6" s="10"/>
      <c r="B6" s="11"/>
      <c r="C6" s="11"/>
      <c r="D6" s="11"/>
      <c r="E6" s="11"/>
      <c r="F6" s="12"/>
      <c r="G6" s="13"/>
      <c r="H6" s="14"/>
      <c r="I6" s="14"/>
      <c r="J6" s="15"/>
    </row>
    <row r="7" spans="1:11" ht="40.5" x14ac:dyDescent="0.3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  <c r="F7" s="4" t="s">
        <v>6</v>
      </c>
      <c r="G7" s="16" t="s">
        <v>7</v>
      </c>
      <c r="H7" s="16" t="s">
        <v>8</v>
      </c>
      <c r="I7" s="16" t="s">
        <v>9</v>
      </c>
      <c r="J7" s="16" t="s">
        <v>10</v>
      </c>
      <c r="K7" s="5" t="s">
        <v>11</v>
      </c>
    </row>
    <row r="8" spans="1:11" x14ac:dyDescent="0.3">
      <c r="A8" s="6" t="s">
        <v>13</v>
      </c>
      <c r="B8" s="6" t="s">
        <v>14</v>
      </c>
      <c r="C8" s="6" t="s">
        <v>15</v>
      </c>
      <c r="D8" s="6">
        <v>817001773</v>
      </c>
      <c r="E8" s="6" t="s">
        <v>16</v>
      </c>
      <c r="F8" s="7">
        <v>44924</v>
      </c>
      <c r="G8" s="17">
        <v>5705681592</v>
      </c>
      <c r="H8" s="17"/>
      <c r="I8" s="17">
        <f>+G8-H8</f>
        <v>5705681592</v>
      </c>
      <c r="J8" s="17"/>
    </row>
    <row r="9" spans="1:11" x14ac:dyDescent="0.3">
      <c r="A9" s="6" t="s">
        <v>13</v>
      </c>
      <c r="B9" s="6" t="s">
        <v>17</v>
      </c>
      <c r="C9" s="6" t="s">
        <v>15</v>
      </c>
      <c r="D9" s="6">
        <v>839000495</v>
      </c>
      <c r="E9" s="6" t="s">
        <v>18</v>
      </c>
      <c r="F9" s="7">
        <v>44915</v>
      </c>
      <c r="G9" s="17">
        <v>1024439184.39</v>
      </c>
      <c r="H9" s="17"/>
      <c r="I9" s="17">
        <f t="shared" ref="I9:I43" si="0">+G9-H9</f>
        <v>1024439184.39</v>
      </c>
      <c r="J9" s="17"/>
    </row>
    <row r="10" spans="1:11" x14ac:dyDescent="0.3">
      <c r="A10" s="6" t="s">
        <v>13</v>
      </c>
      <c r="B10" s="7">
        <v>44896</v>
      </c>
      <c r="C10" s="6" t="s">
        <v>19</v>
      </c>
      <c r="D10" s="6">
        <v>800088702</v>
      </c>
      <c r="E10" s="6" t="s">
        <v>20</v>
      </c>
      <c r="F10" s="7">
        <v>44916</v>
      </c>
      <c r="G10" s="17">
        <v>26394249261.07</v>
      </c>
      <c r="H10" s="17"/>
      <c r="I10" s="17">
        <f t="shared" si="0"/>
        <v>26394249261.07</v>
      </c>
      <c r="J10" s="17"/>
    </row>
    <row r="11" spans="1:11" x14ac:dyDescent="0.3">
      <c r="A11" s="6" t="s">
        <v>13</v>
      </c>
      <c r="B11" s="7">
        <v>44896</v>
      </c>
      <c r="C11" s="6" t="s">
        <v>19</v>
      </c>
      <c r="D11" s="6">
        <v>800112806</v>
      </c>
      <c r="E11" s="6" t="s">
        <v>21</v>
      </c>
      <c r="F11" s="7">
        <v>44916</v>
      </c>
      <c r="G11" s="17">
        <v>1952227</v>
      </c>
      <c r="H11" s="17"/>
      <c r="I11" s="17">
        <f t="shared" si="0"/>
        <v>1952227</v>
      </c>
      <c r="J11" s="17"/>
    </row>
    <row r="12" spans="1:11" x14ac:dyDescent="0.3">
      <c r="A12" s="6" t="s">
        <v>13</v>
      </c>
      <c r="B12" s="7">
        <v>44896</v>
      </c>
      <c r="C12" s="6" t="s">
        <v>19</v>
      </c>
      <c r="D12" s="6">
        <v>800130907</v>
      </c>
      <c r="E12" s="6" t="s">
        <v>22</v>
      </c>
      <c r="F12" s="7">
        <v>44916</v>
      </c>
      <c r="G12" s="17">
        <v>15095233428.889999</v>
      </c>
      <c r="H12" s="17"/>
      <c r="I12" s="17">
        <f t="shared" si="0"/>
        <v>15095233428.889999</v>
      </c>
      <c r="J12" s="17"/>
    </row>
    <row r="13" spans="1:11" x14ac:dyDescent="0.3">
      <c r="A13" s="6" t="s">
        <v>13</v>
      </c>
      <c r="B13" s="7">
        <v>44896</v>
      </c>
      <c r="C13" s="6" t="s">
        <v>19</v>
      </c>
      <c r="D13" s="6">
        <v>800251440</v>
      </c>
      <c r="E13" s="6" t="s">
        <v>23</v>
      </c>
      <c r="F13" s="7">
        <v>44916</v>
      </c>
      <c r="G13" s="17">
        <v>27797807043.259998</v>
      </c>
      <c r="H13" s="17"/>
      <c r="I13" s="17">
        <f t="shared" si="0"/>
        <v>27797807043.259998</v>
      </c>
      <c r="J13" s="17"/>
    </row>
    <row r="14" spans="1:11" x14ac:dyDescent="0.3">
      <c r="A14" s="6" t="s">
        <v>13</v>
      </c>
      <c r="B14" s="7">
        <v>44896</v>
      </c>
      <c r="C14" s="6" t="s">
        <v>19</v>
      </c>
      <c r="D14" s="6">
        <v>805001157</v>
      </c>
      <c r="E14" s="6" t="s">
        <v>24</v>
      </c>
      <c r="F14" s="7">
        <v>44916</v>
      </c>
      <c r="G14" s="17">
        <v>6231362756.3299999</v>
      </c>
      <c r="H14" s="17"/>
      <c r="I14" s="17">
        <f t="shared" si="0"/>
        <v>6231362756.3299999</v>
      </c>
      <c r="J14" s="17"/>
    </row>
    <row r="15" spans="1:11" x14ac:dyDescent="0.3">
      <c r="A15" s="6" t="s">
        <v>13</v>
      </c>
      <c r="B15" s="7">
        <v>44896</v>
      </c>
      <c r="C15" s="6" t="s">
        <v>19</v>
      </c>
      <c r="D15" s="6">
        <v>806008394</v>
      </c>
      <c r="E15" s="6" t="s">
        <v>25</v>
      </c>
      <c r="F15" s="7">
        <v>44916</v>
      </c>
      <c r="G15" s="17">
        <v>46459812.829999998</v>
      </c>
      <c r="H15" s="17"/>
      <c r="I15" s="17">
        <f t="shared" si="0"/>
        <v>46459812.829999998</v>
      </c>
      <c r="J15" s="17"/>
    </row>
    <row r="16" spans="1:11" x14ac:dyDescent="0.3">
      <c r="A16" s="6" t="s">
        <v>13</v>
      </c>
      <c r="B16" s="7">
        <v>44896</v>
      </c>
      <c r="C16" s="6" t="s">
        <v>19</v>
      </c>
      <c r="D16" s="6">
        <v>830003564</v>
      </c>
      <c r="E16" s="6" t="s">
        <v>26</v>
      </c>
      <c r="F16" s="7">
        <v>44916</v>
      </c>
      <c r="G16" s="17">
        <v>14179308748.76</v>
      </c>
      <c r="H16" s="17"/>
      <c r="I16" s="17">
        <f t="shared" si="0"/>
        <v>14179308748.76</v>
      </c>
      <c r="J16" s="17"/>
    </row>
    <row r="17" spans="1:11" x14ac:dyDescent="0.3">
      <c r="A17" s="6" t="s">
        <v>13</v>
      </c>
      <c r="B17" s="7">
        <v>44896</v>
      </c>
      <c r="C17" s="6" t="s">
        <v>19</v>
      </c>
      <c r="D17" s="6">
        <v>830113831</v>
      </c>
      <c r="E17" s="6" t="s">
        <v>27</v>
      </c>
      <c r="F17" s="7">
        <v>44916</v>
      </c>
      <c r="G17" s="17">
        <v>2443353053.8600001</v>
      </c>
      <c r="H17" s="17"/>
      <c r="I17" s="17">
        <f t="shared" si="0"/>
        <v>2443353053.8600001</v>
      </c>
      <c r="J17" s="17"/>
    </row>
    <row r="18" spans="1:11" x14ac:dyDescent="0.3">
      <c r="A18" s="6" t="s">
        <v>13</v>
      </c>
      <c r="B18" s="7">
        <v>44896</v>
      </c>
      <c r="C18" s="6" t="s">
        <v>19</v>
      </c>
      <c r="D18" s="6">
        <v>860066942</v>
      </c>
      <c r="E18" s="6" t="s">
        <v>28</v>
      </c>
      <c r="F18" s="7">
        <v>44916</v>
      </c>
      <c r="G18" s="17">
        <v>10248759659.42</v>
      </c>
      <c r="H18" s="17"/>
      <c r="I18" s="17">
        <f t="shared" si="0"/>
        <v>10248759659.42</v>
      </c>
      <c r="J18" s="17"/>
    </row>
    <row r="19" spans="1:11" x14ac:dyDescent="0.3">
      <c r="A19" s="6" t="s">
        <v>13</v>
      </c>
      <c r="B19" s="7">
        <v>44896</v>
      </c>
      <c r="C19" s="6" t="s">
        <v>19</v>
      </c>
      <c r="D19" s="6">
        <v>890303093</v>
      </c>
      <c r="E19" s="6" t="s">
        <v>29</v>
      </c>
      <c r="F19" s="7">
        <v>44916</v>
      </c>
      <c r="G19" s="17">
        <v>1405366976.1099999</v>
      </c>
      <c r="H19" s="17"/>
      <c r="I19" s="17">
        <f t="shared" si="0"/>
        <v>1405366976.1099999</v>
      </c>
      <c r="J19" s="17"/>
    </row>
    <row r="20" spans="1:11" x14ac:dyDescent="0.3">
      <c r="A20" s="6" t="s">
        <v>13</v>
      </c>
      <c r="B20" s="7">
        <v>44896</v>
      </c>
      <c r="C20" s="6" t="s">
        <v>19</v>
      </c>
      <c r="D20" s="6">
        <v>890904996</v>
      </c>
      <c r="E20" s="6" t="s">
        <v>30</v>
      </c>
      <c r="F20" s="7">
        <v>44916</v>
      </c>
      <c r="G20" s="17">
        <v>28043898.670000002</v>
      </c>
      <c r="H20" s="17"/>
      <c r="I20" s="17">
        <f t="shared" si="0"/>
        <v>28043898.670000002</v>
      </c>
      <c r="J20" s="17"/>
    </row>
    <row r="21" spans="1:11" x14ac:dyDescent="0.3">
      <c r="A21" s="6" t="s">
        <v>13</v>
      </c>
      <c r="B21" s="7">
        <v>44896</v>
      </c>
      <c r="C21" s="6" t="s">
        <v>19</v>
      </c>
      <c r="D21" s="6">
        <v>900156264</v>
      </c>
      <c r="E21" s="6" t="s">
        <v>31</v>
      </c>
      <c r="F21" s="7">
        <v>44916</v>
      </c>
      <c r="G21" s="17">
        <v>47321021749.040001</v>
      </c>
      <c r="H21" s="17"/>
      <c r="I21" s="17">
        <f t="shared" si="0"/>
        <v>47321021749.040001</v>
      </c>
      <c r="J21" s="17"/>
    </row>
    <row r="22" spans="1:11" x14ac:dyDescent="0.3">
      <c r="A22" s="6" t="s">
        <v>13</v>
      </c>
      <c r="B22" s="7">
        <v>44896</v>
      </c>
      <c r="C22" s="6" t="s">
        <v>19</v>
      </c>
      <c r="D22" s="6">
        <v>900226715</v>
      </c>
      <c r="E22" s="6" t="s">
        <v>32</v>
      </c>
      <c r="F22" s="7">
        <v>44916</v>
      </c>
      <c r="G22" s="17">
        <v>146336003.90000001</v>
      </c>
      <c r="H22" s="17"/>
      <c r="I22" s="17">
        <f t="shared" si="0"/>
        <v>146336003.90000001</v>
      </c>
      <c r="J22" s="17"/>
    </row>
    <row r="23" spans="1:11" x14ac:dyDescent="0.3">
      <c r="A23" s="6" t="s">
        <v>13</v>
      </c>
      <c r="B23" s="7">
        <v>44896</v>
      </c>
      <c r="C23" s="6" t="s">
        <v>19</v>
      </c>
      <c r="D23" s="6">
        <v>900914254</v>
      </c>
      <c r="E23" s="6" t="s">
        <v>33</v>
      </c>
      <c r="F23" s="7">
        <v>44916</v>
      </c>
      <c r="G23" s="17">
        <v>374708134.49000001</v>
      </c>
      <c r="H23" s="17"/>
      <c r="I23" s="17">
        <f t="shared" si="0"/>
        <v>374708134.49000001</v>
      </c>
      <c r="J23" s="17"/>
    </row>
    <row r="24" spans="1:11" x14ac:dyDescent="0.3">
      <c r="A24" s="6" t="s">
        <v>13</v>
      </c>
      <c r="B24" s="7">
        <v>44896</v>
      </c>
      <c r="C24" s="6" t="s">
        <v>15</v>
      </c>
      <c r="D24" s="6">
        <v>806008394</v>
      </c>
      <c r="E24" s="6" t="s">
        <v>25</v>
      </c>
      <c r="F24" s="7">
        <v>44916</v>
      </c>
      <c r="G24" s="17">
        <v>5854498893.7200003</v>
      </c>
      <c r="H24" s="17"/>
      <c r="I24" s="17">
        <f t="shared" si="0"/>
        <v>5854498893.7200003</v>
      </c>
      <c r="J24" s="17"/>
    </row>
    <row r="25" spans="1:11" x14ac:dyDescent="0.3">
      <c r="A25" s="6" t="s">
        <v>13</v>
      </c>
      <c r="B25" s="7">
        <v>44896</v>
      </c>
      <c r="C25" s="6" t="s">
        <v>15</v>
      </c>
      <c r="D25" s="6">
        <v>809008362</v>
      </c>
      <c r="E25" s="6" t="s">
        <v>34</v>
      </c>
      <c r="F25" s="7">
        <v>44916</v>
      </c>
      <c r="G25" s="17">
        <v>118457870.01000001</v>
      </c>
      <c r="H25" s="17"/>
      <c r="I25" s="17">
        <f t="shared" si="0"/>
        <v>118457870.01000001</v>
      </c>
      <c r="J25" s="17"/>
    </row>
    <row r="26" spans="1:11" x14ac:dyDescent="0.3">
      <c r="A26" s="6" t="s">
        <v>13</v>
      </c>
      <c r="B26" s="7">
        <v>44896</v>
      </c>
      <c r="C26" s="6" t="s">
        <v>15</v>
      </c>
      <c r="D26" s="6">
        <v>817001773</v>
      </c>
      <c r="E26" s="6" t="s">
        <v>16</v>
      </c>
      <c r="F26" s="7">
        <v>44916</v>
      </c>
      <c r="G26" s="17">
        <v>452995496.25999999</v>
      </c>
      <c r="H26" s="17"/>
      <c r="I26" s="17">
        <f t="shared" si="0"/>
        <v>452995496.25999999</v>
      </c>
      <c r="J26" s="17"/>
    </row>
    <row r="27" spans="1:11" x14ac:dyDescent="0.3">
      <c r="A27" s="6" t="s">
        <v>13</v>
      </c>
      <c r="B27" s="7">
        <v>44896</v>
      </c>
      <c r="C27" s="6" t="s">
        <v>15</v>
      </c>
      <c r="D27" s="6">
        <v>824001398</v>
      </c>
      <c r="E27" s="6" t="s">
        <v>35</v>
      </c>
      <c r="F27" s="7">
        <v>44916</v>
      </c>
      <c r="G27" s="17">
        <v>161479814.83000001</v>
      </c>
      <c r="H27" s="17"/>
      <c r="I27" s="17">
        <f t="shared" si="0"/>
        <v>161479814.83000001</v>
      </c>
      <c r="J27" s="17"/>
    </row>
    <row r="28" spans="1:11" x14ac:dyDescent="0.3">
      <c r="A28" s="6" t="s">
        <v>13</v>
      </c>
      <c r="B28" s="7">
        <v>44896</v>
      </c>
      <c r="C28" s="6" t="s">
        <v>15</v>
      </c>
      <c r="D28" s="6">
        <v>837000084</v>
      </c>
      <c r="E28" s="6" t="s">
        <v>36</v>
      </c>
      <c r="F28" s="7">
        <v>44916</v>
      </c>
      <c r="G28" s="17">
        <v>289164676.00999999</v>
      </c>
      <c r="H28" s="17"/>
      <c r="I28" s="17">
        <f t="shared" si="0"/>
        <v>289164676.00999999</v>
      </c>
      <c r="J28" s="17"/>
    </row>
    <row r="29" spans="1:11" x14ac:dyDescent="0.3">
      <c r="A29" s="6" t="s">
        <v>13</v>
      </c>
      <c r="B29" s="7">
        <v>44896</v>
      </c>
      <c r="C29" s="6" t="s">
        <v>15</v>
      </c>
      <c r="D29" s="6">
        <v>839000495</v>
      </c>
      <c r="E29" s="6" t="s">
        <v>18</v>
      </c>
      <c r="F29" s="7">
        <v>44916</v>
      </c>
      <c r="G29" s="17">
        <v>260801785.36000001</v>
      </c>
      <c r="H29" s="17"/>
      <c r="I29" s="17">
        <f t="shared" si="0"/>
        <v>260801785.36000001</v>
      </c>
      <c r="J29" s="17"/>
    </row>
    <row r="30" spans="1:11" x14ac:dyDescent="0.3">
      <c r="A30" s="6" t="s">
        <v>13</v>
      </c>
      <c r="B30" s="7">
        <v>44896</v>
      </c>
      <c r="C30" s="6" t="s">
        <v>15</v>
      </c>
      <c r="D30" s="6">
        <v>890500675</v>
      </c>
      <c r="E30" s="6" t="s">
        <v>37</v>
      </c>
      <c r="F30" s="7">
        <v>44916</v>
      </c>
      <c r="G30" s="17">
        <v>553128267.21000004</v>
      </c>
      <c r="H30" s="17"/>
      <c r="I30" s="17">
        <f t="shared" si="0"/>
        <v>553128267.21000004</v>
      </c>
      <c r="J30" s="17"/>
    </row>
    <row r="31" spans="1:11" x14ac:dyDescent="0.3">
      <c r="A31" s="6" t="s">
        <v>13</v>
      </c>
      <c r="B31" s="7">
        <v>44896</v>
      </c>
      <c r="C31" s="6" t="s">
        <v>15</v>
      </c>
      <c r="D31" s="6">
        <v>891180008</v>
      </c>
      <c r="E31" s="6" t="s">
        <v>38</v>
      </c>
      <c r="F31" s="7">
        <v>44916</v>
      </c>
      <c r="G31" s="17">
        <v>144578826.44999999</v>
      </c>
      <c r="H31" s="17">
        <v>144578826.44999999</v>
      </c>
      <c r="I31" s="17">
        <f t="shared" si="0"/>
        <v>0</v>
      </c>
      <c r="J31" s="17"/>
      <c r="K31" s="2" t="s">
        <v>49</v>
      </c>
    </row>
    <row r="32" spans="1:11" x14ac:dyDescent="0.3">
      <c r="A32" s="6" t="s">
        <v>13</v>
      </c>
      <c r="B32" s="7">
        <v>44896</v>
      </c>
      <c r="C32" s="6" t="s">
        <v>15</v>
      </c>
      <c r="D32" s="6">
        <v>891856000</v>
      </c>
      <c r="E32" s="6" t="s">
        <v>39</v>
      </c>
      <c r="F32" s="7">
        <v>44916</v>
      </c>
      <c r="G32" s="17">
        <v>191068775.16999999</v>
      </c>
      <c r="H32" s="17"/>
      <c r="I32" s="17">
        <f t="shared" si="0"/>
        <v>191068775.16999999</v>
      </c>
      <c r="J32" s="17"/>
    </row>
    <row r="33" spans="1:11" x14ac:dyDescent="0.3">
      <c r="A33" s="6" t="s">
        <v>13</v>
      </c>
      <c r="B33" s="7">
        <v>44896</v>
      </c>
      <c r="C33" s="6" t="s">
        <v>15</v>
      </c>
      <c r="D33" s="6">
        <v>892115006</v>
      </c>
      <c r="E33" s="6" t="s">
        <v>40</v>
      </c>
      <c r="F33" s="7">
        <v>44916</v>
      </c>
      <c r="G33" s="17">
        <v>187615664.53</v>
      </c>
      <c r="H33" s="17">
        <v>187615664.53</v>
      </c>
      <c r="I33" s="17">
        <f t="shared" si="0"/>
        <v>0</v>
      </c>
      <c r="J33" s="17"/>
      <c r="K33" s="2" t="s">
        <v>49</v>
      </c>
    </row>
    <row r="34" spans="1:11" x14ac:dyDescent="0.3">
      <c r="A34" s="6" t="s">
        <v>13</v>
      </c>
      <c r="B34" s="7">
        <v>44896</v>
      </c>
      <c r="C34" s="6" t="s">
        <v>15</v>
      </c>
      <c r="D34" s="6">
        <v>899999107</v>
      </c>
      <c r="E34" s="6" t="s">
        <v>41</v>
      </c>
      <c r="F34" s="7">
        <v>44916</v>
      </c>
      <c r="G34" s="17">
        <v>420071684.13</v>
      </c>
      <c r="H34" s="17">
        <v>420071684.13</v>
      </c>
      <c r="I34" s="17">
        <f t="shared" si="0"/>
        <v>0</v>
      </c>
      <c r="J34" s="17"/>
      <c r="K34" s="2" t="s">
        <v>49</v>
      </c>
    </row>
    <row r="35" spans="1:11" x14ac:dyDescent="0.3">
      <c r="A35" s="6" t="s">
        <v>13</v>
      </c>
      <c r="B35" s="7">
        <v>44896</v>
      </c>
      <c r="C35" s="6" t="s">
        <v>15</v>
      </c>
      <c r="D35" s="6">
        <v>900156264</v>
      </c>
      <c r="E35" s="6" t="s">
        <v>31</v>
      </c>
      <c r="F35" s="7">
        <v>44916</v>
      </c>
      <c r="G35" s="17">
        <v>6098929966.0200005</v>
      </c>
      <c r="H35" s="17"/>
      <c r="I35" s="17">
        <f t="shared" si="0"/>
        <v>6098929966.0200005</v>
      </c>
      <c r="J35" s="17"/>
    </row>
    <row r="36" spans="1:11" x14ac:dyDescent="0.3">
      <c r="A36" s="6" t="s">
        <v>13</v>
      </c>
      <c r="B36" s="7">
        <v>44896</v>
      </c>
      <c r="C36" s="6" t="s">
        <v>15</v>
      </c>
      <c r="D36" s="6">
        <v>900226715</v>
      </c>
      <c r="E36" s="6" t="s">
        <v>32</v>
      </c>
      <c r="F36" s="7">
        <v>44916</v>
      </c>
      <c r="G36" s="17">
        <v>6551094416.5</v>
      </c>
      <c r="H36" s="17"/>
      <c r="I36" s="17">
        <f t="shared" si="0"/>
        <v>6551094416.5</v>
      </c>
      <c r="J36" s="17"/>
    </row>
    <row r="37" spans="1:11" x14ac:dyDescent="0.3">
      <c r="A37" s="6" t="s">
        <v>13</v>
      </c>
      <c r="B37" s="7">
        <v>44896</v>
      </c>
      <c r="C37" s="6" t="s">
        <v>15</v>
      </c>
      <c r="D37" s="6">
        <v>900298372</v>
      </c>
      <c r="E37" s="6" t="s">
        <v>42</v>
      </c>
      <c r="F37" s="7">
        <v>44916</v>
      </c>
      <c r="G37" s="17">
        <v>3714260009.0999999</v>
      </c>
      <c r="H37" s="17"/>
      <c r="I37" s="17">
        <f t="shared" si="0"/>
        <v>3714260009.0999999</v>
      </c>
      <c r="J37" s="17"/>
    </row>
    <row r="38" spans="1:11" x14ac:dyDescent="0.3">
      <c r="A38" s="6" t="s">
        <v>13</v>
      </c>
      <c r="B38" s="7">
        <v>44896</v>
      </c>
      <c r="C38" s="6" t="s">
        <v>15</v>
      </c>
      <c r="D38" s="6">
        <v>900604350</v>
      </c>
      <c r="E38" s="6" t="s">
        <v>43</v>
      </c>
      <c r="F38" s="7">
        <v>44916</v>
      </c>
      <c r="G38" s="17">
        <v>3692067504.5</v>
      </c>
      <c r="H38" s="17"/>
      <c r="I38" s="17">
        <f t="shared" si="0"/>
        <v>3692067504.5</v>
      </c>
      <c r="J38" s="17"/>
    </row>
    <row r="39" spans="1:11" x14ac:dyDescent="0.3">
      <c r="A39" s="6" t="s">
        <v>13</v>
      </c>
      <c r="B39" s="7">
        <v>44896</v>
      </c>
      <c r="C39" s="6" t="s">
        <v>15</v>
      </c>
      <c r="D39" s="6">
        <v>900935126</v>
      </c>
      <c r="E39" s="6" t="s">
        <v>44</v>
      </c>
      <c r="F39" s="7">
        <v>44916</v>
      </c>
      <c r="G39" s="17">
        <v>4710364149.6700001</v>
      </c>
      <c r="H39" s="17"/>
      <c r="I39" s="17">
        <f t="shared" si="0"/>
        <v>4710364149.6700001</v>
      </c>
      <c r="J39" s="17"/>
    </row>
    <row r="40" spans="1:11" x14ac:dyDescent="0.3">
      <c r="A40" s="6" t="s">
        <v>13</v>
      </c>
      <c r="B40" s="7">
        <v>44896</v>
      </c>
      <c r="C40" s="6" t="s">
        <v>15</v>
      </c>
      <c r="D40" s="6">
        <v>901021565</v>
      </c>
      <c r="E40" s="6" t="s">
        <v>45</v>
      </c>
      <c r="F40" s="7">
        <v>44916</v>
      </c>
      <c r="G40" s="17">
        <v>1783904461.1700001</v>
      </c>
      <c r="H40" s="17"/>
      <c r="I40" s="17">
        <f t="shared" si="0"/>
        <v>1783904461.1700001</v>
      </c>
      <c r="J40" s="17"/>
    </row>
    <row r="41" spans="1:11" x14ac:dyDescent="0.3">
      <c r="A41" s="6" t="s">
        <v>13</v>
      </c>
      <c r="B41" s="7">
        <v>44896</v>
      </c>
      <c r="C41" s="6" t="s">
        <v>15</v>
      </c>
      <c r="D41" s="6">
        <v>891600091</v>
      </c>
      <c r="E41" s="6" t="s">
        <v>46</v>
      </c>
      <c r="F41" s="7">
        <v>44916</v>
      </c>
      <c r="G41" s="17">
        <v>40222229.829999998</v>
      </c>
      <c r="H41" s="17"/>
      <c r="I41" s="17">
        <f t="shared" si="0"/>
        <v>40222229.829999998</v>
      </c>
      <c r="J41" s="17"/>
    </row>
    <row r="42" spans="1:11" x14ac:dyDescent="0.3">
      <c r="A42" s="6" t="s">
        <v>13</v>
      </c>
      <c r="B42" s="7">
        <v>44896</v>
      </c>
      <c r="C42" s="6" t="s">
        <v>15</v>
      </c>
      <c r="D42" s="6">
        <v>901543761</v>
      </c>
      <c r="E42" s="6" t="s">
        <v>47</v>
      </c>
      <c r="F42" s="7">
        <v>44916</v>
      </c>
      <c r="G42" s="17">
        <v>266006994.87</v>
      </c>
      <c r="H42" s="17"/>
      <c r="I42" s="17">
        <f t="shared" si="0"/>
        <v>266006994.87</v>
      </c>
      <c r="J42" s="17"/>
    </row>
    <row r="43" spans="1:11" x14ac:dyDescent="0.3">
      <c r="A43" s="8" t="s">
        <v>13</v>
      </c>
      <c r="B43" s="7">
        <v>44896</v>
      </c>
      <c r="C43" s="6" t="s">
        <v>15</v>
      </c>
      <c r="D43" s="6">
        <v>901543211</v>
      </c>
      <c r="E43" s="6" t="s">
        <v>48</v>
      </c>
      <c r="F43" s="7">
        <v>44923</v>
      </c>
      <c r="G43" s="17">
        <v>968143804.32000005</v>
      </c>
      <c r="H43" s="17"/>
      <c r="I43" s="17">
        <f t="shared" si="0"/>
        <v>968143804.32000005</v>
      </c>
      <c r="J43" s="17"/>
    </row>
    <row r="44" spans="1:11" x14ac:dyDescent="0.3">
      <c r="A44" s="19" t="s">
        <v>50</v>
      </c>
      <c r="B44" s="20"/>
      <c r="C44" s="20"/>
      <c r="D44" s="20"/>
      <c r="E44" s="20"/>
      <c r="F44" s="21"/>
      <c r="G44" s="16">
        <f>SUM(G8:G43)</f>
        <v>194902938819.68002</v>
      </c>
      <c r="H44" s="16">
        <f>SUM(H8:H43)</f>
        <v>752266175.11000001</v>
      </c>
      <c r="I44" s="16">
        <f>SUM(I8:I43)</f>
        <v>194150672644.57001</v>
      </c>
      <c r="J44" s="16">
        <f>SUM(J8:J43)</f>
        <v>0</v>
      </c>
    </row>
  </sheetData>
  <sheetProtection algorithmName="SHA-512" hashValue="+N9PBIFuvJo8XXuxLoOMCh0P7CZoUlN+bXNZnH2yHVOmoVG7UZOtWjIyRQJG7ec0ewWhDnXLHHuRKcg1h5FbTw==" saltValue="DMkU0tNWbp+JVoV8QY4SQg==" spinCount="100000" sheet="1" objects="1" scenarios="1"/>
  <autoFilter ref="A7:K44" xr:uid="{8D27762E-0809-4562-B30F-C82D51A25705}"/>
  <mergeCells count="5">
    <mergeCell ref="A1:B5"/>
    <mergeCell ref="C1:H3"/>
    <mergeCell ref="I1:K5"/>
    <mergeCell ref="C4:H5"/>
    <mergeCell ref="A44:F44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415D53-32B6-474F-8BBD-C0E7D2395834}"/>
</file>

<file path=customXml/itemProps2.xml><?xml version="1.0" encoding="utf-8"?>
<ds:datastoreItem xmlns:ds="http://schemas.openxmlformats.org/officeDocument/2006/customXml" ds:itemID="{F578BC00-8D16-47B8-9D46-3F085FD51749}"/>
</file>

<file path=customXml/itemProps3.xml><?xml version="1.0" encoding="utf-8"?>
<ds:datastoreItem xmlns:ds="http://schemas.openxmlformats.org/officeDocument/2006/customXml" ds:itemID="{D6495EB2-38C3-48BA-8D10-F617757B7C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2023-01-03T20:42:12Z</dcterms:created>
  <dcterms:modified xsi:type="dcterms:W3CDTF">2023-01-04T13:14:20Z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